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Offers"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<sst xmlns="http://schemas.openxmlformats.org/spreadsheetml/2006/main" count="22" uniqueCount="21">
  <si>
    <t xml:space="preserve">Noida Sec 146 -BOQ For Soil Investigation</t>
  </si>
  <si>
    <t xml:space="preserve">S.No.</t>
  </si>
  <si>
    <t xml:space="preserve">ITEM DESCRIPTION</t>
  </si>
  <si>
    <t xml:space="preserve">QTY.</t>
  </si>
  <si>
    <t xml:space="preserve">Unit </t>
  </si>
  <si>
    <t xml:space="preserve">Rate</t>
  </si>
  <si>
    <t xml:space="preserve">Amount</t>
  </si>
  <si>
    <t xml:space="preserve">Mobilization of men and equipment’s to site &amp; back for carrying out field work including providing photograpic evidence of results with date and time.All data sheets and photographs shall be shared with signiture on daily basis to ensure tracibility. In the eventuality of any mismatch validation for additional testing  if any shall be carried out at no extra cost. The agency shall certify  the quality of data and reporting thereto without any buts and ifs. All equipments shall be duly calibrated and most recent calibration certificate having validity of not exceeding 6 months shall be submitted at the time of mobilization.</t>
  </si>
  <si>
    <t xml:space="preserve">Job </t>
  </si>
  <si>
    <t xml:space="preserve">2a</t>
  </si>
  <si>
    <t xml:space="preserve">Sinking boreholes by mechanical shell and auger method with full length casing  at different locations always maintaing water level atleast  1m above ground water table or pressure not exceeding 30 kPa (to avoid sample distrubance) in the sub soil strata down to 40.0m depth or refusal (N&gt;100)whichever is encountered earlier, conducting various field operations comprising of carrying out SPT Tests at 1.5 m intervals upto 15m and interval of 3m below 15m by using automatic trip hamner with energy calibration, collecting disturbed / undisturbed samples from various levels of the sub-soil strata (UDS @ 3m depth intervals or change or strata in cohesive soils with N&lt;30), In-situ vane shear test in soft clays with N&lt; 8, observing ground water table levels if encountered inclusive of conducting all the necessary laboratory tests (Liquid &amp; plastic limits, sieve &amp; hydrometer analysis, bulk and dry density, specific gravity , Natural  moisture content, Tri-axial shear test, Direct shear test, consolidation test, in-situ vane shear test in the case of cohesive soils, liquefaction  susceptibility assessment analysis (by taking water level above GWT atleast to an extent of 1m) , chemical analysis of water and soil)  on disturbed as well as undisturbed samples so as to determine different required engineering properties for evolving  complete characteristics. Chemical tests and analysis of organic content and any other delirious material observed during investigation. Determine Consolidation characteristics (Cv,Cc and 95% time consolidation curve) in no load case and a case with loading of 60t/m2. Total and differential settlement at centre and edges of isolated, strip and raft foundation. Relative density should be established at a regular interval, i.e. 3m interval for first 10m and 6m interval after 10m.  Liquifaction analysis to be done in no load condition and in Load condition with a load increment of 1.8t/m2 till 10t/m2. For liquifaction analysis , intesity of earthquake for 95% occurance using Seismotectonic map and historical data of atleast 100 years shall be taken and amax should be taken as 0.24 with rational analysis of earthquake intensity through proper analysis using probabilistic methods. Arbitary usage of Intensity will not be acceptable. Change in GWT during to seasonal variation should be recorded based on collaging data of the area.Reliability analysis for atleast 95 percentile through statistical method should be established by the design and profile and other design parameters for Load bearing capacity and spring constant should be determined. Soil bearing capacity should be determined for raft/isolated/strip footing starting for depth as mentioned by GPL from NGL with a regular interval of 1m (SBC for both cases of single basement and double basement conditons be worked out). The agency shall provide entire data  presentation in soft Excel sheet form for verification and further evaluation required if any. Presentation of data sheets shall be approved first. 
</t>
  </si>
  <si>
    <t xml:space="preserve">RMT</t>
  </si>
  <si>
    <t xml:space="preserve">2b</t>
  </si>
  <si>
    <t xml:space="preserve">Performing on-site SPT energy measurement using PDA system</t>
  </si>
  <si>
    <t xml:space="preserve">Not Quoted</t>
  </si>
  <si>
    <t xml:space="preserve">Conducting static cone penetrometer tests (SCPT) using 20T capacit using hydraulic static cone penetrometer equipment with hydraulic feed up to 25 m depth or refusal, whichever is earlier with proper analysis and interpretation of data  and its validation. </t>
  </si>
  <si>
    <t xml:space="preserve">No.s</t>
  </si>
  <si>
    <t xml:space="preserve">Submission of detailed soil report in triplicate with data  analysis and interpretation  including recommendations regarding type of foundation, i.e strip, isolated and raft; safe/allowable bearing capacity @1m interval, pile load capacities including driven &amp; under-reamed piles and modulus of subgrade with detailed calculation and results of field and laboratory tests tabulated along with bore logs all complete as per the requirements of the Engineer in Charge.
Report to compriseof following calc- The data has to be plotted though single or zone wise profiles as the case may be giving therein after finding mean average and corrected mean average with SD and COV vs Depth 
*combined N vs Depth ( RL), N1 (60) vs Depth, Ncor Vs Depth, cu vs Depth, Degree of saturation with Depth and void ratio vs Depth
*Combined Bulk density vs Depth, Dry Density vs Depth, moisture content vs Depth, LL vs Depth PI vs Depth, *compression Ratio vs Depth Cv and cc vs Depth.
*Combined gradation for a given profile marking therein 0.06 and 0.6 mm lines and giving combined D50 vs Depth.
*Plasticity Chart for each profile.
*FOS of liquefaction analysis vs
Magnitude based on IS 1893 using efficiency factor for hammer considering M= 6,6.5,7 and 7.5. 
The aforementioned combined data analysis has to be checked for 95 percent reliability.  
</t>
  </si>
  <si>
    <t xml:space="preserve">Total</t>
  </si>
  <si>
    <t xml:space="preserve">GST</t>
  </si>
  <si>
    <t xml:space="preserve">Grand Total</t>
  </si>
</sst>
</file>

<file path=xl/styles.xml><?xml version="1.0" encoding="utf-8"?>
<styleSheet xmlns="http://schemas.openxmlformats.org/spreadsheetml/2006/main">
  <numFmts count="4">
    <numFmt numFmtId="164" formatCode="General"/>
    <numFmt numFmtId="165" formatCode="General"/>
    <numFmt numFmtId="166" formatCode="_ * #,##0.00_ ;_ * \-#,##0.00_ ;_ * \-??_ ;_ @_ "/>
    <numFmt numFmtId="167" formatCode="_ * #,##0_ ;_ * \-#,##0_ ;_ * \-??_ ;_ @_ "/>
  </numFmts>
  <fonts count="8">
    <font>
      <sz val="11"/>
      <color rgb="FF000000"/>
      <name val="Calibri"/>
      <family val="2"/>
      <charset val="1"/>
    </font>
    <font>
      <sz val="10"/>
      <name val="Arial"/>
      <family val="0"/>
    </font>
    <font>
      <sz val="10"/>
      <name val="Arial"/>
      <family val="0"/>
    </font>
    <font>
      <sz val="10"/>
      <name val="Arial"/>
      <family val="0"/>
    </font>
    <font>
      <b val="true"/>
      <sz val="10"/>
      <color rgb="FF000000"/>
      <name val="Verdana"/>
      <family val="2"/>
      <charset val="1"/>
    </font>
    <font>
      <b val="true"/>
      <sz val="11"/>
      <color rgb="FF000000"/>
      <name val="Calibri"/>
      <family val="2"/>
      <charset val="1"/>
    </font>
    <font>
      <sz val="10"/>
      <color rgb="FF000000"/>
      <name val="Arial"/>
      <family val="2"/>
      <charset val="1"/>
    </font>
    <font>
      <sz val="10"/>
      <color rgb="FF000000"/>
      <name val="Verdana"/>
      <family val="2"/>
      <charset val="1"/>
    </font>
  </fonts>
  <fills count="4">
    <fill>
      <patternFill patternType="none"/>
    </fill>
    <fill>
      <patternFill patternType="gray125"/>
    </fill>
    <fill>
      <patternFill patternType="solid">
        <fgColor rgb="FFD8D8D8"/>
        <bgColor rgb="FFD9D9D9"/>
      </patternFill>
    </fill>
    <fill>
      <patternFill patternType="solid">
        <fgColor rgb="FFD9D9D9"/>
        <bgColor rgb="FFD8D8D8"/>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false">
      <alignment horizontal="general" vertical="center" textRotation="0" wrapText="true" indent="0"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5" fontId="0"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7" fontId="0" fillId="0" borderId="1" xfId="15" applyFont="true" applyBorder="true" applyAlignment="true" applyProtection="true">
      <alignment horizontal="general" vertical="bottom" textRotation="0" wrapText="false" indent="0" shrinkToFit="false"/>
      <protection locked="true" hidden="false"/>
    </xf>
    <xf numFmtId="167" fontId="0" fillId="0" borderId="1" xfId="15" applyFont="true" applyBorder="true" applyAlignment="true" applyProtection="tru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CC"/>
      <rgbColor rgb="FFD8D8D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0"/>
  <sheetViews>
    <sheetView showFormulas="false" showGridLines="true" showRowColHeaders="true" showZeros="true" rightToLeft="false" tabSelected="true" showOutlineSymbols="true" defaultGridColor="true" view="pageBreakPreview" topLeftCell="A5" colorId="64" zoomScale="100" zoomScaleNormal="100" zoomScalePageLayoutView="100" workbookViewId="0">
      <selection pane="topLeft" activeCell="D6" activeCellId="0" sqref="D6"/>
    </sheetView>
  </sheetViews>
  <sheetFormatPr defaultRowHeight="15" zeroHeight="false" outlineLevelRow="0" outlineLevelCol="0"/>
  <cols>
    <col collapsed="false" customWidth="true" hidden="false" outlineLevel="0" max="1" min="1" style="0" width="2.54"/>
    <col collapsed="false" customWidth="true" hidden="false" outlineLevel="0" max="2" min="2" style="0" width="116.01"/>
    <col collapsed="false" customWidth="true" hidden="false" outlineLevel="0" max="3" min="3" style="0" width="6.01"/>
    <col collapsed="false" customWidth="true" hidden="false" outlineLevel="0" max="4" min="4" style="0" width="11.29"/>
    <col collapsed="false" customWidth="true" hidden="false" outlineLevel="0" max="5" min="5" style="0" width="10.56"/>
    <col collapsed="false" customWidth="true" hidden="false" outlineLevel="0" max="6" min="6" style="0" width="13.34"/>
    <col collapsed="false" customWidth="true" hidden="false" outlineLevel="0" max="1025" min="7" style="0" width="8.67"/>
  </cols>
  <sheetData>
    <row r="1" customFormat="false" ht="15.75" hidden="false" customHeight="true" outlineLevel="0" collapsed="false">
      <c r="A1" s="1" t="s">
        <v>0</v>
      </c>
      <c r="B1" s="1"/>
      <c r="C1" s="1"/>
      <c r="D1" s="1"/>
      <c r="E1" s="1"/>
      <c r="F1" s="1"/>
    </row>
    <row r="2" customFormat="false" ht="25.5" hidden="false" customHeight="false" outlineLevel="0" collapsed="false">
      <c r="A2" s="2" t="s">
        <v>1</v>
      </c>
      <c r="B2" s="1" t="s">
        <v>2</v>
      </c>
      <c r="C2" s="2" t="s">
        <v>3</v>
      </c>
      <c r="D2" s="2" t="s">
        <v>4</v>
      </c>
      <c r="E2" s="3" t="s">
        <v>5</v>
      </c>
      <c r="F2" s="3" t="s">
        <v>6</v>
      </c>
    </row>
    <row r="3" customFormat="false" ht="63.75" hidden="false" customHeight="false" outlineLevel="0" collapsed="false">
      <c r="A3" s="4" t="n">
        <v>1</v>
      </c>
      <c r="B3" s="5" t="s">
        <v>7</v>
      </c>
      <c r="C3" s="4" t="n">
        <v>1</v>
      </c>
      <c r="D3" s="4" t="s">
        <v>8</v>
      </c>
      <c r="E3" s="6" t="n">
        <v>35000</v>
      </c>
      <c r="F3" s="7" t="n">
        <f aca="false">E3*$C3</f>
        <v>35000</v>
      </c>
    </row>
    <row r="4" customFormat="false" ht="306" hidden="false" customHeight="false" outlineLevel="0" collapsed="false">
      <c r="A4" s="4" t="s">
        <v>9</v>
      </c>
      <c r="B4" s="5" t="s">
        <v>10</v>
      </c>
      <c r="C4" s="4" t="n">
        <v>280</v>
      </c>
      <c r="D4" s="8" t="s">
        <v>11</v>
      </c>
      <c r="E4" s="6" t="n">
        <v>800</v>
      </c>
      <c r="F4" s="7" t="n">
        <f aca="false">E4*$C4</f>
        <v>224000</v>
      </c>
    </row>
    <row r="5" customFormat="false" ht="13.8" hidden="false" customHeight="false" outlineLevel="0" collapsed="false">
      <c r="A5" s="4" t="s">
        <v>12</v>
      </c>
      <c r="B5" s="5" t="s">
        <v>13</v>
      </c>
      <c r="D5" s="8" t="s">
        <v>14</v>
      </c>
      <c r="E5" s="6"/>
      <c r="F5" s="7" t="n">
        <f aca="false">E5*$C5</f>
        <v>0</v>
      </c>
    </row>
    <row r="6" customFormat="false" ht="31.15" hidden="false" customHeight="true" outlineLevel="0" collapsed="false">
      <c r="A6" s="4" t="n">
        <v>3</v>
      </c>
      <c r="B6" s="9" t="s">
        <v>15</v>
      </c>
      <c r="C6" s="4" t="n">
        <v>6</v>
      </c>
      <c r="D6" s="8" t="s">
        <v>16</v>
      </c>
      <c r="E6" s="6" t="n">
        <v>20000</v>
      </c>
      <c r="F6" s="7" t="n">
        <f aca="false">E6*$C6</f>
        <v>120000</v>
      </c>
    </row>
    <row r="7" customFormat="false" ht="229.5" hidden="false" customHeight="false" outlineLevel="0" collapsed="false">
      <c r="A7" s="4" t="n">
        <v>5</v>
      </c>
      <c r="B7" s="10" t="s">
        <v>17</v>
      </c>
      <c r="C7" s="4" t="n">
        <v>1</v>
      </c>
      <c r="D7" s="4" t="s">
        <v>8</v>
      </c>
      <c r="E7" s="6" t="n">
        <v>15000</v>
      </c>
      <c r="F7" s="7" t="n">
        <f aca="false">E7*$C7</f>
        <v>15000</v>
      </c>
    </row>
    <row r="8" customFormat="false" ht="15" hidden="false" customHeight="false" outlineLevel="0" collapsed="false">
      <c r="A8" s="11"/>
      <c r="B8" s="11" t="s">
        <v>18</v>
      </c>
      <c r="C8" s="11"/>
      <c r="D8" s="11"/>
      <c r="E8" s="12"/>
      <c r="F8" s="13" t="n">
        <f aca="false">SUM(F3:F7)</f>
        <v>394000</v>
      </c>
    </row>
    <row r="9" customFormat="false" ht="15" hidden="false" customHeight="false" outlineLevel="0" collapsed="false">
      <c r="A9" s="11"/>
      <c r="B9" s="11" t="s">
        <v>19</v>
      </c>
      <c r="C9" s="11"/>
      <c r="D9" s="11"/>
      <c r="E9" s="12"/>
      <c r="F9" s="13" t="n">
        <f aca="false">F8*0.18</f>
        <v>70920</v>
      </c>
    </row>
    <row r="10" customFormat="false" ht="15" hidden="false" customHeight="false" outlineLevel="0" collapsed="false">
      <c r="A10" s="11"/>
      <c r="B10" s="11" t="s">
        <v>20</v>
      </c>
      <c r="C10" s="11"/>
      <c r="D10" s="11"/>
      <c r="E10" s="12"/>
      <c r="F10" s="13" t="n">
        <f aca="false">F8+F9</f>
        <v>464920</v>
      </c>
    </row>
  </sheetData>
  <mergeCells count="2">
    <mergeCell ref="A1:D1"/>
    <mergeCell ref="E1:F1"/>
  </mergeCells>
  <printOptions headings="false" gridLines="false" gridLinesSet="true" horizontalCentered="false" verticalCentered="false"/>
  <pageMargins left="0.7" right="0.7" top="0.75" bottom="0.75" header="0.511805555555555" footer="0.511805555555555"/>
  <pageSetup paperSize="9" scale="58"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colBreaks count="1" manualBreakCount="1">
    <brk id="1" man="true" max="65535" min="0"/>
  </colBreaks>
</worksheet>
</file>

<file path=docProps/app.xml><?xml version="1.0" encoding="utf-8"?>
<Properties xmlns="http://schemas.openxmlformats.org/officeDocument/2006/extended-properties" xmlns:vt="http://schemas.openxmlformats.org/officeDocument/2006/docPropsVTypes">
  <Template/>
  <TotalTime>71</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en-IN</dc:language>
  <cp:lastModifiedBy/>
  <dcterms:modified xsi:type="dcterms:W3CDTF">2023-02-17T15:21:51Z</dcterms:modified>
  <cp:revision>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